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.sharepoint.com/sites/KSM-CMC/CMC  Data and Statistics/CMC - Data and Statistics/Statistics/Employment Reports/2023/For MarComm/"/>
    </mc:Choice>
  </mc:AlternateContent>
  <xr:revisionPtr revIDLastSave="6" documentId="8_{BCAEBD34-E2EB-4F6A-8E64-6D9819441537}" xr6:coauthVersionLast="47" xr6:coauthVersionMax="47" xr10:uidLastSave="{AC29988C-5C4B-40E6-A710-9A3E53C3A573}"/>
  <bookViews>
    <workbookView xWindow="-110" yWindow="-110" windowWidth="19420" windowHeight="10420" xr2:uid="{8DB41C0F-64B3-40A5-8EB2-FD2BCA5B50DE}"/>
  </bookViews>
  <sheets>
    <sheet name="MMM Employment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" i="1" s="1"/>
  <c r="C9" i="1"/>
  <c r="C2" i="1" s="1"/>
  <c r="B9" i="1"/>
  <c r="B2" i="1" s="1"/>
</calcChain>
</file>

<file path=xl/sharedStrings.xml><?xml version="1.0" encoding="utf-8"?>
<sst xmlns="http://schemas.openxmlformats.org/spreadsheetml/2006/main" count="287" uniqueCount="124">
  <si>
    <r>
      <t>EMPLOYMENT SUMMARY-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</si>
  <si>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 xml:space="preserve">TOTAL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</t>
    </r>
  </si>
  <si>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</si>
  <si>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</si>
  <si>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</si>
  <si>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</si>
  <si>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</si>
  <si>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</si>
  <si>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</si>
  <si>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</si>
  <si>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</si>
  <si>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</si>
  <si>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</si>
  <si>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</si>
  <si>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r>
      <t xml:space="preserve">TIMING OF OFFERS/ACCEPTANCES —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2023*</t>
    </r>
  </si>
  <si>
    <t>%</t>
  </si>
  <si>
    <t>By graduation</t>
  </si>
  <si>
    <t>Student received a job offer</t>
  </si>
  <si>
    <t>Student accepted a job</t>
  </si>
  <si>
    <t>By three months post-graduation</t>
  </si>
  <si>
    <t>*Percentage of students who were seeking employment.</t>
  </si>
  <si>
    <r>
      <t>BASE SALARY INFORMATION—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</si>
  <si>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</si>
  <si>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</si>
  <si>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</si>
  <si>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</si>
  <si>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</si>
  <si>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</si>
  <si>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</si>
  <si>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</si>
  <si>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r>
      <t>SIGNING BONUS INFORMATION—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</si>
  <si>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t>SOURCES OF ACCEPTED FULL-TIME JOB OFFERS</t>
  </si>
  <si>
    <t>MMM</t>
  </si>
  <si>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2023</t>
    </r>
  </si>
  <si>
    <r>
      <t>PERCENT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</si>
  <si>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School-Facilitated</t>
  </si>
  <si>
    <t>Alumni Referral</t>
  </si>
  <si>
    <t>On-Campus interview</t>
  </si>
  <si>
    <t>Summer employer (school-facilitated)</t>
  </si>
  <si>
    <t>Student-Initiated</t>
  </si>
  <si>
    <t>Conference</t>
  </si>
  <si>
    <t>External Job Board</t>
  </si>
  <si>
    <t>Off-Campus interview (student initiative)</t>
  </si>
  <si>
    <t>Other (student initiative)</t>
  </si>
  <si>
    <t>Summer employer (student initiative)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</si>
  <si>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number and may not add up to 100%.</t>
    </r>
  </si>
  <si>
    <r>
      <t xml:space="preserve">MAJOR INDUSTRIES CHOSEN BY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GRADUATES 2019-2023</t>
    </r>
    <r>
      <rPr>
        <b/>
        <sz val="11"/>
        <color theme="1"/>
        <rFont val="Verdana"/>
        <family val="2"/>
      </rPr>
      <t>¹</t>
    </r>
  </si>
  <si>
    <t>Consulting</t>
  </si>
  <si>
    <t>Consumer Packaged Goods</t>
  </si>
  <si>
    <t>Energy</t>
  </si>
  <si>
    <t>Financial Services</t>
  </si>
  <si>
    <t>Healthcare</t>
  </si>
  <si>
    <t>Manufacturing</t>
  </si>
  <si>
    <t>Media/Entertainment</t>
  </si>
  <si>
    <t>Real Estate</t>
  </si>
  <si>
    <t>Technology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</si>
  <si>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whole number and may not add up to 100%.</t>
    </r>
  </si>
  <si>
    <t>*Less than one percent of accepted jobs.</t>
  </si>
  <si>
    <t>COMPENSATION OF ACCEPTANCES</t>
  </si>
  <si>
    <t>BASE SALARY</t>
  </si>
  <si>
    <t>SIGNING BONUS</t>
  </si>
  <si>
    <r>
      <t>BY INDUSTRY,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</si>
  <si>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PERCENT (%)</t>
  </si>
  <si>
    <t>LOW ($)</t>
  </si>
  <si>
    <t>HIGH ($)</t>
  </si>
  <si>
    <t>AVERAGE ($)</t>
  </si>
  <si>
    <t>MEDIAN ($)</t>
  </si>
  <si>
    <r>
      <t>MEDIAN ($)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</si>
  <si>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†85% of job-accepting MMM graduates reported useable salary information.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</si>
  <si>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industries where at least 50% of accepted offers reported a signing bonus. For the MMM Class of 2023, 86% of accepted offers reported receiving a signing bonus.</t>
    </r>
  </si>
  <si>
    <t>*Reporting numbers insufficient to provide salary data.</t>
  </si>
  <si>
    <t>*</t>
  </si>
  <si>
    <t>FinTech</t>
  </si>
  <si>
    <t>General Technology</t>
  </si>
  <si>
    <t>HealthTech</t>
  </si>
  <si>
    <t>Multimedia Products &amp; Services</t>
  </si>
  <si>
    <t>Software</t>
  </si>
  <si>
    <t>Internet Services/E-Commerce</t>
  </si>
  <si>
    <t>Investment Banking/Brokerage</t>
  </si>
  <si>
    <t>Electronics</t>
  </si>
  <si>
    <r>
      <t xml:space="preserve">MAJOR FUNCTIONS CHOSEN BY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GRADUATES 2019-2023</t>
    </r>
    <r>
      <rPr>
        <b/>
        <sz val="11"/>
        <color theme="1"/>
        <rFont val="Verdana"/>
        <family val="2"/>
      </rPr>
      <t>¹</t>
    </r>
  </si>
  <si>
    <t>Business Development</t>
  </si>
  <si>
    <t>Corporate Strategy/Strategic Planning</t>
  </si>
  <si>
    <t>Finance/Accounting</t>
  </si>
  <si>
    <t>General Management</t>
  </si>
  <si>
    <t>Marketing/Sales</t>
  </si>
  <si>
    <t>Operations/Logistics</t>
  </si>
  <si>
    <t>Other</t>
  </si>
  <si>
    <r>
      <t>BY FUNCTION,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</si>
  <si>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</si>
  <si>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functions where at least 50% of accepted offers reported a signing bonus. For the MMM Class of 2023, 86%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</si>
  <si>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Engineering - General</t>
    </r>
  </si>
  <si>
    <t>Product Management</t>
  </si>
  <si>
    <t>Investment Banking</t>
  </si>
  <si>
    <r>
      <t>BY GEOGRAPHIC REGION,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</si>
  <si>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Mid-Atlantic</t>
  </si>
  <si>
    <t>Washington D.C. Metro</t>
  </si>
  <si>
    <t>Midwest</t>
  </si>
  <si>
    <t>Chicago Metro</t>
  </si>
  <si>
    <t>Northeast</t>
  </si>
  <si>
    <t>Boston Metro</t>
  </si>
  <si>
    <t>New York City Metro</t>
  </si>
  <si>
    <t>South</t>
  </si>
  <si>
    <t>West</t>
  </si>
  <si>
    <t>Los Angeles Metro</t>
  </si>
  <si>
    <t>San Francisco Bay Metro</t>
  </si>
  <si>
    <t>Seattle Metro</t>
  </si>
  <si>
    <t>UNITED STATES</t>
  </si>
  <si>
    <t>BASE SALARY ACCEPTANCES</t>
  </si>
  <si>
    <r>
      <t xml:space="preserve">BY WORK EXPERIENCE,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</si>
  <si>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t>1 to 3 years</t>
  </si>
  <si>
    <t>3 to 5 years</t>
  </si>
  <si>
    <t>More than five years</t>
  </si>
  <si>
    <r>
      <t xml:space="preserve">BY UNDERGRADUATE DEGREE, </t>
    </r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</si>
  <si>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t>Business</t>
  </si>
  <si>
    <t>Technical</t>
  </si>
  <si>
    <t>MAJOR EMPLOYERS</t>
  </si>
  <si>
    <r>
      <rPr>
        <b/>
        <sz val="11"/>
        <color theme="9" tint="-0.249977111117893"/>
        <rFont val="Calibri"/>
        <family val="2"/>
        <scheme val="minor"/>
      </rPr>
      <t>MMM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</si>
  <si>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>COMPANIES HIRING THREE OR MORE STUDENTS</t>
    </r>
    <r>
      <rPr>
        <b/>
        <sz val="11"/>
        <color theme="1"/>
        <rFont val="Verdana"/>
        <family val="2"/>
      </rPr>
      <t>¹</t>
    </r>
  </si>
  <si>
    <t># Hired</t>
  </si>
  <si>
    <t>TOTAL HIRES</t>
  </si>
  <si>
    <t>¹Does not include sponsored students.</t>
  </si>
  <si>
    <t>The Boston Consulting Group</t>
  </si>
  <si>
    <r>
      <t xml:space="preserve">5 YEAR TIMING OF OFFERS/ACCEPTANCES — </t>
    </r>
    <r>
      <rPr>
        <b/>
        <sz val="11"/>
        <color theme="9" tint="-0.249977111117893"/>
        <rFont val="Calibri"/>
        <family val="2"/>
        <scheme val="minor"/>
      </rPr>
      <t>MMM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</si>
</sst>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\$#,##0;\(\$#,##0\);\$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/>
    <xf numFmtId="16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/>
    <xf numFmtId="0" fontId="0" fillId="0" borderId="1" xfId="0" applyBorder="1" applyAlignment="1">
      <alignment horizontal="left" inden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/>
    <xf numFmtId="0" fontId="5" fillId="0" borderId="0" xfId="0" applyFont="1" applyAlignment="1">
      <alignment horizontal="left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/>
    </xf>
    <xf numFmtId="9" fontId="0" fillId="0" borderId="1" xfId="1" applyFont="1" applyBorder="1"/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3" fillId="4" borderId="1" xfId="0" applyFont="1" applyFill="1" applyBorder="1" applyAlignment="1">
      <alignment vertical="center"/>
    </xf>
    <xf numFmtId="3" fontId="3" fillId="0" borderId="1" xfId="0" applyNumberFormat="1" applyFont="1" applyBorder="1"/>
    <xf numFmtId="3" fontId="12" fillId="0" borderId="1" xfId="0" applyNumberFormat="1" applyFont="1" applyBorder="1"/>
    <xf numFmtId="3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0F9E-8D6E-456A-9A21-C3A2D2D206C3}">
  <dimension ref="A1:G181"/>
  <sheetViews>
    <sheetView tabSelected="1" workbookViewId="0"/>
  </sheetViews>
  <sheetFormatPr defaultRowHeight="14.5" x14ac:dyDescent="0.35"/>
  <cols>
    <col min="1" max="1" width="56.1796875" bestFit="1" customWidth="1"/>
    <col min="2" max="7" width="16.6328125" customWidth="1"/>
  </cols>
  <sheetData>
    <row r="1" spans="1:4" ht="43.5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3" t="s">
        <v>4</v>
      </c>
      <c r="B2" s="4">
        <f>SUM(B11-(B9+B10))</f>
        <v>40</v>
      </c>
      <c r="C2" s="4">
        <f>SUM(C11-(C9+C10))</f>
        <v>29</v>
      </c>
      <c r="D2" s="4">
        <f>SUM(D11-(D9+D10))</f>
        <v>11</v>
      </c>
    </row>
    <row r="3" spans="1:4" x14ac:dyDescent="0.35">
      <c r="A3" s="3" t="s">
        <v>5</v>
      </c>
      <c r="B3" s="5"/>
      <c r="C3" s="5"/>
      <c r="D3" s="5"/>
    </row>
    <row r="4" spans="1:4" x14ac:dyDescent="0.35">
      <c r="A4" s="6" t="s">
        <v>6</v>
      </c>
      <c r="B4" s="4">
        <v>18</v>
      </c>
      <c r="C4" s="4">
        <v>12</v>
      </c>
      <c r="D4" s="4">
        <v>6</v>
      </c>
    </row>
    <row r="5" spans="1:4" x14ac:dyDescent="0.35">
      <c r="A5" s="6" t="s">
        <v>7</v>
      </c>
      <c r="B5" s="4">
        <v>1</v>
      </c>
      <c r="C5" s="4">
        <v>0</v>
      </c>
      <c r="D5" s="4">
        <v>1</v>
      </c>
    </row>
    <row r="6" spans="1:4" x14ac:dyDescent="0.35">
      <c r="A6" s="6" t="s">
        <v>8</v>
      </c>
      <c r="B6" s="4">
        <v>1</v>
      </c>
      <c r="C6" s="4">
        <v>1</v>
      </c>
      <c r="D6" s="4">
        <v>0</v>
      </c>
    </row>
    <row r="7" spans="1:4" x14ac:dyDescent="0.35">
      <c r="A7" s="6" t="s">
        <v>9</v>
      </c>
      <c r="B7" s="4">
        <v>1</v>
      </c>
      <c r="C7" s="4">
        <v>1</v>
      </c>
      <c r="D7" s="4">
        <v>0</v>
      </c>
    </row>
    <row r="8" spans="1:4" x14ac:dyDescent="0.35">
      <c r="A8" s="6" t="s">
        <v>5</v>
      </c>
      <c r="B8" s="4">
        <v>0</v>
      </c>
      <c r="C8" s="4">
        <v>0</v>
      </c>
      <c r="D8" s="4">
        <v>0</v>
      </c>
    </row>
    <row r="9" spans="1:4" x14ac:dyDescent="0.35">
      <c r="A9" s="3" t="s">
        <v>10</v>
      </c>
      <c r="B9" s="4">
        <f>SUM(B4:B8)</f>
        <v>21</v>
      </c>
      <c r="C9" s="4">
        <f>SUM(C4:C8)</f>
        <v>14</v>
      </c>
      <c r="D9" s="4">
        <f>SUM(D4:D8)</f>
        <v>7</v>
      </c>
    </row>
    <row r="10" spans="1:4" x14ac:dyDescent="0.35">
      <c r="A10" s="3" t="s">
        <v>11</v>
      </c>
      <c r="B10" s="4">
        <v>3</v>
      </c>
      <c r="C10" s="4">
        <v>1</v>
      </c>
      <c r="D10" s="4">
        <v>2</v>
      </c>
    </row>
    <row r="11" spans="1:4" x14ac:dyDescent="0.35">
      <c r="A11" s="3" t="s">
        <v>12</v>
      </c>
      <c r="B11" s="4">
        <v>64</v>
      </c>
      <c r="C11" s="4">
        <v>44</v>
      </c>
      <c r="D11" s="4">
        <v>20</v>
      </c>
    </row>
    <row r="12" spans="1:4" x14ac:dyDescent="0.35">
      <c r="A12" s="7" t="s">
        <v>13</v>
      </c>
      <c r="B12" s="8"/>
    </row>
    <row r="16" spans="1:4" ht="43.5" x14ac:dyDescent="0.35">
      <c r="A16" s="1" t="s">
        <v>14</v>
      </c>
      <c r="B16" s="17" t="s">
        <v>1</v>
      </c>
      <c r="C16" s="17" t="s">
        <v>2</v>
      </c>
      <c r="D16" s="17" t="s">
        <v>3</v>
      </c>
    </row>
    <row r="17" spans="1:6" x14ac:dyDescent="0.35">
      <c r="A17" s="1"/>
      <c r="B17" s="9" t="s">
        <v>15</v>
      </c>
      <c r="C17" s="9" t="s">
        <v>15</v>
      </c>
      <c r="D17" s="9" t="s">
        <v>15</v>
      </c>
    </row>
    <row r="18" spans="1:6" x14ac:dyDescent="0.35">
      <c r="A18" s="10" t="s">
        <v>16</v>
      </c>
      <c r="B18" s="3"/>
      <c r="C18" s="4"/>
      <c r="D18" s="4"/>
    </row>
    <row r="19" spans="1:6" x14ac:dyDescent="0.35">
      <c r="A19" s="11" t="s">
        <v>17</v>
      </c>
      <c r="B19" s="12">
        <v>0.77500000000000002</v>
      </c>
      <c r="C19" s="12">
        <v>0.75862068965517238</v>
      </c>
      <c r="D19" s="12">
        <v>0.81818181818181823</v>
      </c>
    </row>
    <row r="20" spans="1:6" x14ac:dyDescent="0.35">
      <c r="A20" s="11" t="s">
        <v>18</v>
      </c>
      <c r="B20" s="12">
        <v>0.67500000000000004</v>
      </c>
      <c r="C20" s="12">
        <v>0.65517241379310343</v>
      </c>
      <c r="D20" s="12">
        <v>0.72727272727272729</v>
      </c>
    </row>
    <row r="21" spans="1:6" x14ac:dyDescent="0.35">
      <c r="A21" s="10" t="s">
        <v>19</v>
      </c>
      <c r="B21" s="12"/>
      <c r="C21" s="13"/>
      <c r="D21" s="13"/>
    </row>
    <row r="22" spans="1:6" x14ac:dyDescent="0.35">
      <c r="A22" s="11" t="s">
        <v>17</v>
      </c>
      <c r="B22" s="12">
        <v>0.85</v>
      </c>
      <c r="C22" s="12">
        <v>0.82758620689655171</v>
      </c>
      <c r="D22" s="12">
        <v>0.90909090909090906</v>
      </c>
    </row>
    <row r="23" spans="1:6" x14ac:dyDescent="0.35">
      <c r="A23" s="11" t="s">
        <v>18</v>
      </c>
      <c r="B23" s="12">
        <v>0.82499999999999996</v>
      </c>
      <c r="C23" s="12">
        <v>0.7931034482758621</v>
      </c>
      <c r="D23" s="12">
        <v>0.90909090909090906</v>
      </c>
    </row>
    <row r="24" spans="1:6" x14ac:dyDescent="0.35">
      <c r="A24" s="7" t="s">
        <v>20</v>
      </c>
      <c r="B24" s="8"/>
    </row>
    <row r="25" spans="1:6" x14ac:dyDescent="0.35">
      <c r="A25" s="7"/>
      <c r="B25" s="8"/>
    </row>
    <row r="26" spans="1:6" x14ac:dyDescent="0.35">
      <c r="A26" s="7"/>
      <c r="B26" s="8"/>
    </row>
    <row r="27" spans="1:6" x14ac:dyDescent="0.35">
      <c r="A27" s="7"/>
      <c r="B27" s="8"/>
    </row>
    <row r="28" spans="1:6" ht="14.5" customHeight="1" x14ac:dyDescent="0.35">
      <c r="A28" s="1" t="s">
        <v>123</v>
      </c>
      <c r="B28" s="48" t="s">
        <v>1</v>
      </c>
      <c r="C28" s="48"/>
      <c r="D28" s="48"/>
      <c r="E28" s="48"/>
      <c r="F28" s="48"/>
    </row>
    <row r="29" spans="1:6" x14ac:dyDescent="0.35">
      <c r="A29" s="1"/>
      <c r="B29" s="19">
        <v>2023</v>
      </c>
      <c r="C29" s="19">
        <v>2022</v>
      </c>
      <c r="D29" s="19">
        <v>2021</v>
      </c>
      <c r="E29" s="19">
        <v>2020</v>
      </c>
      <c r="F29" s="19">
        <v>2019</v>
      </c>
    </row>
    <row r="30" spans="1:6" x14ac:dyDescent="0.35">
      <c r="A30" s="10" t="s">
        <v>16</v>
      </c>
      <c r="B30" s="3"/>
      <c r="C30" s="4"/>
      <c r="D30" s="4"/>
      <c r="E30" s="4"/>
      <c r="F30" s="4"/>
    </row>
    <row r="31" spans="1:6" x14ac:dyDescent="0.35">
      <c r="A31" s="11" t="s">
        <v>17</v>
      </c>
      <c r="B31" s="12">
        <v>0.77500000000000002</v>
      </c>
      <c r="C31" s="13">
        <v>0.9152542372881356</v>
      </c>
      <c r="D31" s="13">
        <v>0.92</v>
      </c>
      <c r="E31" s="13">
        <v>0.81399999999999995</v>
      </c>
      <c r="F31" s="13">
        <v>0.85185185185185186</v>
      </c>
    </row>
    <row r="32" spans="1:6" x14ac:dyDescent="0.35">
      <c r="A32" s="11" t="s">
        <v>18</v>
      </c>
      <c r="B32" s="12">
        <v>0.67500000000000004</v>
      </c>
      <c r="C32" s="13">
        <v>0.83050847457627119</v>
      </c>
      <c r="D32" s="13">
        <v>0.78</v>
      </c>
      <c r="E32" s="13">
        <v>0.78</v>
      </c>
      <c r="F32" s="13">
        <v>0.83333333333333337</v>
      </c>
    </row>
    <row r="33" spans="1:6" x14ac:dyDescent="0.35">
      <c r="A33" s="10" t="s">
        <v>19</v>
      </c>
      <c r="B33" s="12"/>
      <c r="C33" s="13"/>
      <c r="D33" s="13"/>
      <c r="E33" s="13"/>
      <c r="F33" s="13"/>
    </row>
    <row r="34" spans="1:6" x14ac:dyDescent="0.35">
      <c r="A34" s="11" t="s">
        <v>17</v>
      </c>
      <c r="B34" s="12">
        <v>0.85</v>
      </c>
      <c r="C34" s="13">
        <v>0.94915254237288138</v>
      </c>
      <c r="D34" s="13">
        <v>0.94</v>
      </c>
      <c r="E34" s="13">
        <v>0.93200000000000005</v>
      </c>
      <c r="F34" s="13">
        <v>0.98148148148148151</v>
      </c>
    </row>
    <row r="35" spans="1:6" x14ac:dyDescent="0.35">
      <c r="A35" s="11" t="s">
        <v>18</v>
      </c>
      <c r="B35" s="12">
        <v>0.82499999999999996</v>
      </c>
      <c r="C35" s="13">
        <v>0.93220338983050843</v>
      </c>
      <c r="D35" s="13">
        <v>0.88</v>
      </c>
      <c r="E35" s="13">
        <v>0.91500000000000004</v>
      </c>
      <c r="F35" s="13">
        <v>0.90740740740740744</v>
      </c>
    </row>
    <row r="36" spans="1:6" x14ac:dyDescent="0.35">
      <c r="A36" s="7" t="s">
        <v>20</v>
      </c>
      <c r="B36" s="8"/>
    </row>
    <row r="40" spans="1:6" ht="29" x14ac:dyDescent="0.35">
      <c r="A40" s="1" t="s">
        <v>21</v>
      </c>
      <c r="B40" s="2" t="s">
        <v>22</v>
      </c>
      <c r="C40" s="9" t="s">
        <v>23</v>
      </c>
      <c r="D40" s="9" t="s">
        <v>24</v>
      </c>
      <c r="E40" s="9" t="s">
        <v>25</v>
      </c>
      <c r="F40" s="9" t="s">
        <v>26</v>
      </c>
    </row>
    <row r="41" spans="1:6" x14ac:dyDescent="0.35">
      <c r="A41" s="4" t="s">
        <v>27</v>
      </c>
      <c r="B41" s="14">
        <v>0.83333333333333337</v>
      </c>
      <c r="C41" s="15">
        <v>135000</v>
      </c>
      <c r="D41" s="16">
        <v>192000</v>
      </c>
      <c r="E41" s="16">
        <v>169792.2</v>
      </c>
      <c r="F41" s="16">
        <v>170000</v>
      </c>
    </row>
    <row r="42" spans="1:6" x14ac:dyDescent="0.35">
      <c r="A42" s="4" t="s">
        <v>28</v>
      </c>
      <c r="B42" s="14">
        <v>0.8</v>
      </c>
      <c r="C42" s="15">
        <v>140000</v>
      </c>
      <c r="D42" s="16">
        <v>225000</v>
      </c>
      <c r="E42" s="16">
        <v>173562.5</v>
      </c>
      <c r="F42" s="16">
        <v>165000</v>
      </c>
    </row>
    <row r="43" spans="1:6" x14ac:dyDescent="0.35">
      <c r="A43" s="4" t="s">
        <v>29</v>
      </c>
      <c r="B43" s="14">
        <v>0.84848484848484851</v>
      </c>
      <c r="C43" s="15">
        <v>135000</v>
      </c>
      <c r="D43" s="16">
        <v>225000</v>
      </c>
      <c r="E43" s="16">
        <v>170869.42857142858</v>
      </c>
      <c r="F43" s="16">
        <v>170000</v>
      </c>
    </row>
    <row r="47" spans="1:6" ht="29" x14ac:dyDescent="0.35">
      <c r="A47" s="1" t="s">
        <v>30</v>
      </c>
      <c r="B47" s="2" t="s">
        <v>22</v>
      </c>
      <c r="C47" s="9" t="s">
        <v>23</v>
      </c>
      <c r="D47" s="9" t="s">
        <v>24</v>
      </c>
      <c r="E47" s="9" t="s">
        <v>25</v>
      </c>
      <c r="F47" s="9" t="s">
        <v>26</v>
      </c>
    </row>
    <row r="48" spans="1:6" x14ac:dyDescent="0.35">
      <c r="A48" s="4" t="s">
        <v>27</v>
      </c>
      <c r="B48" s="14">
        <v>0.9</v>
      </c>
      <c r="C48" s="15">
        <v>10000</v>
      </c>
      <c r="D48" s="15">
        <v>213300</v>
      </c>
      <c r="E48" s="15">
        <v>47261.111111111109</v>
      </c>
      <c r="F48" s="15">
        <v>30000</v>
      </c>
    </row>
    <row r="49" spans="1:6" x14ac:dyDescent="0.35">
      <c r="A49" s="4" t="s">
        <v>28</v>
      </c>
      <c r="B49" s="14">
        <v>0.75</v>
      </c>
      <c r="C49" s="15">
        <v>10000</v>
      </c>
      <c r="D49" s="15">
        <v>75000</v>
      </c>
      <c r="E49" s="15">
        <v>30000</v>
      </c>
      <c r="F49" s="15">
        <v>27500</v>
      </c>
    </row>
    <row r="50" spans="1:6" x14ac:dyDescent="0.35">
      <c r="A50" s="4" t="s">
        <v>29</v>
      </c>
      <c r="B50" s="14">
        <v>0.8571428571428571</v>
      </c>
      <c r="C50" s="15">
        <v>10000</v>
      </c>
      <c r="D50" s="15">
        <v>213300</v>
      </c>
      <c r="E50" s="15">
        <v>42945.833333333336</v>
      </c>
      <c r="F50" s="15">
        <v>30000</v>
      </c>
    </row>
    <row r="54" spans="1:6" x14ac:dyDescent="0.35">
      <c r="A54" s="18" t="s">
        <v>31</v>
      </c>
      <c r="B54" s="24" t="s">
        <v>32</v>
      </c>
    </row>
    <row r="55" spans="1:6" ht="16.5" x14ac:dyDescent="0.35">
      <c r="A55" s="18" t="s">
        <v>33</v>
      </c>
      <c r="B55" s="19" t="s">
        <v>34</v>
      </c>
    </row>
    <row r="56" spans="1:6" x14ac:dyDescent="0.35">
      <c r="A56" s="20" t="s">
        <v>35</v>
      </c>
      <c r="B56" s="21">
        <v>0.55172413793103448</v>
      </c>
    </row>
    <row r="57" spans="1:6" x14ac:dyDescent="0.35">
      <c r="A57" s="22" t="s">
        <v>36</v>
      </c>
      <c r="B57" s="13">
        <v>3.4482758620689655E-2</v>
      </c>
    </row>
    <row r="58" spans="1:6" x14ac:dyDescent="0.35">
      <c r="A58" s="22" t="s">
        <v>37</v>
      </c>
      <c r="B58" s="13">
        <v>3.4482758620689655E-2</v>
      </c>
    </row>
    <row r="59" spans="1:6" x14ac:dyDescent="0.35">
      <c r="A59" s="22" t="s">
        <v>38</v>
      </c>
      <c r="B59" s="13">
        <v>0.48275862068965519</v>
      </c>
    </row>
    <row r="60" spans="1:6" x14ac:dyDescent="0.35">
      <c r="A60" s="20" t="s">
        <v>39</v>
      </c>
      <c r="B60" s="21">
        <v>0.44827586206896552</v>
      </c>
    </row>
    <row r="61" spans="1:6" x14ac:dyDescent="0.35">
      <c r="A61" s="22" t="s">
        <v>40</v>
      </c>
      <c r="B61" s="13">
        <v>3.4482758620689655E-2</v>
      </c>
    </row>
    <row r="62" spans="1:6" x14ac:dyDescent="0.35">
      <c r="A62" s="22" t="s">
        <v>41</v>
      </c>
      <c r="B62" s="13">
        <v>3.4482758620689655E-2</v>
      </c>
    </row>
    <row r="63" spans="1:6" x14ac:dyDescent="0.35">
      <c r="A63" s="22" t="s">
        <v>42</v>
      </c>
      <c r="B63" s="13">
        <v>0.10344827586206896</v>
      </c>
    </row>
    <row r="64" spans="1:6" x14ac:dyDescent="0.35">
      <c r="A64" s="22" t="s">
        <v>43</v>
      </c>
      <c r="B64" s="13">
        <v>3.4482758620689655E-2</v>
      </c>
    </row>
    <row r="65" spans="1:6" x14ac:dyDescent="0.35">
      <c r="A65" s="22" t="s">
        <v>44</v>
      </c>
      <c r="B65" s="13">
        <v>0.2413793103448276</v>
      </c>
    </row>
    <row r="66" spans="1:6" x14ac:dyDescent="0.35">
      <c r="A66" s="23" t="s">
        <v>45</v>
      </c>
    </row>
    <row r="70" spans="1:6" x14ac:dyDescent="0.35">
      <c r="A70" s="1" t="s">
        <v>46</v>
      </c>
      <c r="B70" s="9">
        <v>2023</v>
      </c>
      <c r="C70" s="9">
        <v>2022</v>
      </c>
      <c r="D70" s="9">
        <v>2021</v>
      </c>
      <c r="E70" s="9">
        <v>2020</v>
      </c>
      <c r="F70" s="9">
        <v>2019</v>
      </c>
    </row>
    <row r="71" spans="1:6" x14ac:dyDescent="0.35">
      <c r="A71" s="4" t="s">
        <v>47</v>
      </c>
      <c r="B71" s="25">
        <v>0.39</v>
      </c>
      <c r="C71" s="25">
        <v>0.28000000000000003</v>
      </c>
      <c r="D71" s="25">
        <v>0.18</v>
      </c>
      <c r="E71" s="25">
        <v>0.33</v>
      </c>
      <c r="F71" s="25">
        <v>0.2</v>
      </c>
    </row>
    <row r="72" spans="1:6" x14ac:dyDescent="0.35">
      <c r="A72" s="4" t="s">
        <v>48</v>
      </c>
      <c r="B72" s="25">
        <v>0.06</v>
      </c>
      <c r="C72" s="25">
        <v>7.0000000000000007E-2</v>
      </c>
      <c r="D72" s="25">
        <v>0.09</v>
      </c>
      <c r="E72" s="25">
        <v>0.02</v>
      </c>
      <c r="F72" s="25">
        <v>0.08</v>
      </c>
    </row>
    <row r="73" spans="1:6" x14ac:dyDescent="0.35">
      <c r="A73" s="4" t="s">
        <v>49</v>
      </c>
      <c r="B73" s="25">
        <v>0.03</v>
      </c>
      <c r="C73" s="25">
        <v>0.02</v>
      </c>
      <c r="D73" s="25">
        <v>0</v>
      </c>
      <c r="E73" s="25">
        <v>0</v>
      </c>
      <c r="F73" s="25">
        <v>0</v>
      </c>
    </row>
    <row r="74" spans="1:6" x14ac:dyDescent="0.35">
      <c r="A74" s="4" t="s">
        <v>50</v>
      </c>
      <c r="B74" s="25">
        <v>0.03</v>
      </c>
      <c r="C74" s="25">
        <v>0.02</v>
      </c>
      <c r="D74" s="25">
        <v>0.02</v>
      </c>
      <c r="E74" s="25">
        <v>0.09</v>
      </c>
      <c r="F74" s="25">
        <v>0.1</v>
      </c>
    </row>
    <row r="75" spans="1:6" x14ac:dyDescent="0.35">
      <c r="A75" s="4" t="s">
        <v>51</v>
      </c>
      <c r="B75" s="25">
        <v>0</v>
      </c>
      <c r="C75" s="25">
        <v>0.04</v>
      </c>
      <c r="D75" s="25">
        <v>0.02</v>
      </c>
      <c r="E75" s="25">
        <v>0.04</v>
      </c>
      <c r="F75" s="25">
        <v>0.04</v>
      </c>
    </row>
    <row r="76" spans="1:6" x14ac:dyDescent="0.35">
      <c r="A76" s="4" t="s">
        <v>52</v>
      </c>
      <c r="B76" s="25">
        <v>0.03</v>
      </c>
      <c r="C76" s="25">
        <v>0.04</v>
      </c>
      <c r="D76" s="25">
        <v>0</v>
      </c>
      <c r="E76" s="25">
        <v>0</v>
      </c>
      <c r="F76" s="25">
        <v>0.06</v>
      </c>
    </row>
    <row r="77" spans="1:6" x14ac:dyDescent="0.35">
      <c r="A77" s="4" t="s">
        <v>53</v>
      </c>
      <c r="B77" s="26">
        <v>0</v>
      </c>
      <c r="C77" s="26">
        <v>0.02</v>
      </c>
      <c r="D77" s="26">
        <v>0</v>
      </c>
      <c r="E77" s="26">
        <v>0</v>
      </c>
      <c r="F77" s="25">
        <v>0</v>
      </c>
    </row>
    <row r="78" spans="1:6" x14ac:dyDescent="0.35">
      <c r="A78" s="4" t="s">
        <v>54</v>
      </c>
      <c r="B78" s="26">
        <v>0</v>
      </c>
      <c r="C78" s="26">
        <v>0.04</v>
      </c>
      <c r="D78" s="26">
        <v>0</v>
      </c>
      <c r="E78" s="26">
        <v>0</v>
      </c>
      <c r="F78" s="25">
        <v>0.02</v>
      </c>
    </row>
    <row r="79" spans="1:6" x14ac:dyDescent="0.35">
      <c r="A79" s="4" t="s">
        <v>55</v>
      </c>
      <c r="B79" s="25">
        <v>0.45</v>
      </c>
      <c r="C79" s="25">
        <v>0.48</v>
      </c>
      <c r="D79" s="25">
        <v>0.64</v>
      </c>
      <c r="E79" s="25">
        <v>0.46</v>
      </c>
      <c r="F79" s="25">
        <v>0.47</v>
      </c>
    </row>
    <row r="80" spans="1:6" x14ac:dyDescent="0.35">
      <c r="A80" s="23" t="s">
        <v>57</v>
      </c>
      <c r="F80" s="27"/>
    </row>
    <row r="84" spans="1:7" x14ac:dyDescent="0.35">
      <c r="A84" s="18" t="s">
        <v>58</v>
      </c>
      <c r="B84" s="28"/>
      <c r="C84" s="47" t="s">
        <v>59</v>
      </c>
      <c r="D84" s="47"/>
      <c r="E84" s="47"/>
      <c r="F84" s="47"/>
      <c r="G84" s="9" t="s">
        <v>60</v>
      </c>
    </row>
    <row r="85" spans="1:7" ht="16.5" x14ac:dyDescent="0.35">
      <c r="A85" s="18" t="s">
        <v>61</v>
      </c>
      <c r="B85" s="19" t="s">
        <v>62</v>
      </c>
      <c r="C85" s="19" t="s">
        <v>63</v>
      </c>
      <c r="D85" s="19" t="s">
        <v>64</v>
      </c>
      <c r="E85" s="29" t="s">
        <v>65</v>
      </c>
      <c r="F85" s="19" t="s">
        <v>66</v>
      </c>
      <c r="G85" s="19" t="s">
        <v>67</v>
      </c>
    </row>
    <row r="86" spans="1:7" x14ac:dyDescent="0.35">
      <c r="A86" s="20" t="s">
        <v>47</v>
      </c>
      <c r="B86" s="21">
        <v>0.38709677419354838</v>
      </c>
      <c r="C86" s="44">
        <v>135000</v>
      </c>
      <c r="D86" s="44">
        <v>192000</v>
      </c>
      <c r="E86" s="44">
        <v>181100</v>
      </c>
      <c r="F86" s="44">
        <v>190000</v>
      </c>
      <c r="G86" s="44">
        <v>30000</v>
      </c>
    </row>
    <row r="87" spans="1:7" x14ac:dyDescent="0.35">
      <c r="A87" s="20" t="s">
        <v>48</v>
      </c>
      <c r="B87" s="21">
        <v>6.4516129032258063E-2</v>
      </c>
      <c r="C87" s="33" t="s">
        <v>71</v>
      </c>
      <c r="D87" s="33" t="s">
        <v>71</v>
      </c>
      <c r="E87" s="33" t="s">
        <v>71</v>
      </c>
      <c r="F87" s="33" t="s">
        <v>71</v>
      </c>
      <c r="G87" s="45"/>
    </row>
    <row r="88" spans="1:7" x14ac:dyDescent="0.35">
      <c r="A88" s="22" t="s">
        <v>79</v>
      </c>
      <c r="B88" s="13">
        <v>6.4516129032258063E-2</v>
      </c>
      <c r="C88" s="32" t="s">
        <v>71</v>
      </c>
      <c r="D88" s="32" t="s">
        <v>71</v>
      </c>
      <c r="E88" s="32" t="s">
        <v>71</v>
      </c>
      <c r="F88" s="32" t="s">
        <v>71</v>
      </c>
      <c r="G88" s="46"/>
    </row>
    <row r="89" spans="1:7" x14ac:dyDescent="0.35">
      <c r="A89" s="20" t="s">
        <v>49</v>
      </c>
      <c r="B89" s="21">
        <v>3.2258064516129031E-2</v>
      </c>
      <c r="C89" s="33" t="s">
        <v>71</v>
      </c>
      <c r="D89" s="33" t="s">
        <v>71</v>
      </c>
      <c r="E89" s="33" t="s">
        <v>71</v>
      </c>
      <c r="F89" s="33" t="s">
        <v>71</v>
      </c>
      <c r="G89" s="45"/>
    </row>
    <row r="90" spans="1:7" x14ac:dyDescent="0.35">
      <c r="A90" s="20" t="s">
        <v>50</v>
      </c>
      <c r="B90" s="21">
        <v>3.2258064516129031E-2</v>
      </c>
      <c r="C90" s="33" t="s">
        <v>71</v>
      </c>
      <c r="D90" s="33" t="s">
        <v>71</v>
      </c>
      <c r="E90" s="33" t="s">
        <v>71</v>
      </c>
      <c r="F90" s="33" t="s">
        <v>71</v>
      </c>
      <c r="G90" s="45"/>
    </row>
    <row r="91" spans="1:7" x14ac:dyDescent="0.35">
      <c r="A91" s="22" t="s">
        <v>78</v>
      </c>
      <c r="B91" s="13">
        <v>3.2258064516129031E-2</v>
      </c>
      <c r="C91" s="32" t="s">
        <v>71</v>
      </c>
      <c r="D91" s="32" t="s">
        <v>71</v>
      </c>
      <c r="E91" s="32" t="s">
        <v>71</v>
      </c>
      <c r="F91" s="32" t="s">
        <v>71</v>
      </c>
      <c r="G91" s="46"/>
    </row>
    <row r="92" spans="1:7" x14ac:dyDescent="0.35">
      <c r="A92" s="20" t="s">
        <v>52</v>
      </c>
      <c r="B92" s="21">
        <v>3.2258064516129031E-2</v>
      </c>
      <c r="C92" s="33" t="s">
        <v>71</v>
      </c>
      <c r="D92" s="33" t="s">
        <v>71</v>
      </c>
      <c r="E92" s="33" t="s">
        <v>71</v>
      </c>
      <c r="F92" s="33" t="s">
        <v>71</v>
      </c>
      <c r="G92" s="45"/>
    </row>
    <row r="93" spans="1:7" x14ac:dyDescent="0.35">
      <c r="A93" s="20" t="s">
        <v>55</v>
      </c>
      <c r="B93" s="21">
        <v>0.45161290322580644</v>
      </c>
      <c r="C93" s="44">
        <v>142000</v>
      </c>
      <c r="D93" s="44">
        <v>225000</v>
      </c>
      <c r="E93" s="44">
        <v>165641.84615384616</v>
      </c>
      <c r="F93" s="44">
        <v>155000</v>
      </c>
      <c r="G93" s="44">
        <v>30000</v>
      </c>
    </row>
    <row r="94" spans="1:7" x14ac:dyDescent="0.35">
      <c r="A94" s="22" t="s">
        <v>72</v>
      </c>
      <c r="B94" s="13">
        <v>3.2258064516129031E-2</v>
      </c>
      <c r="C94" s="32" t="s">
        <v>71</v>
      </c>
      <c r="D94" s="32" t="s">
        <v>71</v>
      </c>
      <c r="E94" s="32" t="s">
        <v>71</v>
      </c>
      <c r="F94" s="32" t="s">
        <v>71</v>
      </c>
      <c r="G94" s="44"/>
    </row>
    <row r="95" spans="1:7" x14ac:dyDescent="0.35">
      <c r="A95" s="22" t="s">
        <v>73</v>
      </c>
      <c r="B95" s="13">
        <v>3.2258064516129031E-2</v>
      </c>
      <c r="C95" s="32" t="s">
        <v>71</v>
      </c>
      <c r="D95" s="32" t="s">
        <v>71</v>
      </c>
      <c r="E95" s="32" t="s">
        <v>71</v>
      </c>
      <c r="F95" s="32" t="s">
        <v>71</v>
      </c>
      <c r="G95" s="46"/>
    </row>
    <row r="96" spans="1:7" x14ac:dyDescent="0.35">
      <c r="A96" s="22" t="s">
        <v>74</v>
      </c>
      <c r="B96" s="13">
        <v>3.2258064516129031E-2</v>
      </c>
      <c r="C96" s="32" t="s">
        <v>71</v>
      </c>
      <c r="D96" s="32" t="s">
        <v>71</v>
      </c>
      <c r="E96" s="32" t="s">
        <v>71</v>
      </c>
      <c r="F96" s="32" t="s">
        <v>71</v>
      </c>
      <c r="G96" s="46"/>
    </row>
    <row r="97" spans="1:7" x14ac:dyDescent="0.35">
      <c r="A97" s="22" t="s">
        <v>77</v>
      </c>
      <c r="B97" s="13">
        <v>6.4516129032258063E-2</v>
      </c>
      <c r="C97" s="32" t="s">
        <v>71</v>
      </c>
      <c r="D97" s="32" t="s">
        <v>71</v>
      </c>
      <c r="E97" s="32" t="s">
        <v>71</v>
      </c>
      <c r="F97" s="32" t="s">
        <v>71</v>
      </c>
      <c r="G97" s="46"/>
    </row>
    <row r="98" spans="1:7" x14ac:dyDescent="0.35">
      <c r="A98" s="22" t="s">
        <v>75</v>
      </c>
      <c r="B98" s="13">
        <v>6.4516129032258063E-2</v>
      </c>
      <c r="C98" s="32" t="s">
        <v>71</v>
      </c>
      <c r="D98" s="32" t="s">
        <v>71</v>
      </c>
      <c r="E98" s="32" t="s">
        <v>71</v>
      </c>
      <c r="F98" s="32" t="s">
        <v>71</v>
      </c>
      <c r="G98" s="46"/>
    </row>
    <row r="99" spans="1:7" x14ac:dyDescent="0.35">
      <c r="A99" s="22" t="s">
        <v>76</v>
      </c>
      <c r="B99" s="13">
        <v>0.22580645161290322</v>
      </c>
      <c r="C99" s="15">
        <v>142000</v>
      </c>
      <c r="D99" s="15">
        <v>225000</v>
      </c>
      <c r="E99" s="15">
        <v>173416.66666666666</v>
      </c>
      <c r="F99" s="15">
        <v>160000</v>
      </c>
      <c r="G99" s="15">
        <v>30000</v>
      </c>
    </row>
    <row r="100" spans="1:7" x14ac:dyDescent="0.35">
      <c r="A100" s="31" t="s">
        <v>68</v>
      </c>
    </row>
    <row r="101" spans="1:7" x14ac:dyDescent="0.35">
      <c r="A101" s="31" t="s">
        <v>69</v>
      </c>
    </row>
    <row r="102" spans="1:7" x14ac:dyDescent="0.35">
      <c r="A102" s="23" t="s">
        <v>70</v>
      </c>
    </row>
    <row r="106" spans="1:7" x14ac:dyDescent="0.35">
      <c r="A106" s="1" t="s">
        <v>80</v>
      </c>
      <c r="B106" s="9">
        <v>2023</v>
      </c>
      <c r="C106" s="9">
        <v>2022</v>
      </c>
      <c r="D106" s="9">
        <v>2021</v>
      </c>
      <c r="E106" s="9">
        <v>2020</v>
      </c>
      <c r="F106" s="9">
        <v>2019</v>
      </c>
    </row>
    <row r="107" spans="1:7" x14ac:dyDescent="0.35">
      <c r="A107" s="27" t="s">
        <v>81</v>
      </c>
      <c r="B107" s="25">
        <v>0.06</v>
      </c>
      <c r="C107" s="25">
        <v>0</v>
      </c>
      <c r="D107" s="26">
        <v>0</v>
      </c>
      <c r="E107" s="26">
        <v>0</v>
      </c>
      <c r="F107" s="25">
        <v>0.04</v>
      </c>
    </row>
    <row r="108" spans="1:7" x14ac:dyDescent="0.35">
      <c r="A108" s="4" t="s">
        <v>47</v>
      </c>
      <c r="B108" s="25">
        <v>0.32</v>
      </c>
      <c r="C108" s="25">
        <v>0.24</v>
      </c>
      <c r="D108" s="25">
        <v>0.18</v>
      </c>
      <c r="E108" s="25">
        <v>0.32</v>
      </c>
      <c r="F108" s="25">
        <v>0.23</v>
      </c>
    </row>
    <row r="109" spans="1:7" x14ac:dyDescent="0.35">
      <c r="A109" s="4" t="s">
        <v>82</v>
      </c>
      <c r="B109" s="25">
        <v>0.1</v>
      </c>
      <c r="C109" s="25">
        <v>0.02</v>
      </c>
      <c r="D109" s="25">
        <v>0.05</v>
      </c>
      <c r="E109" s="25">
        <v>0.08</v>
      </c>
      <c r="F109" s="25">
        <v>0.02</v>
      </c>
    </row>
    <row r="110" spans="1:7" x14ac:dyDescent="0.35">
      <c r="A110" s="4" t="s">
        <v>83</v>
      </c>
      <c r="B110" s="25">
        <v>0.03</v>
      </c>
      <c r="C110" s="25">
        <v>0.04</v>
      </c>
      <c r="D110" s="25">
        <v>0.02</v>
      </c>
      <c r="E110" s="25">
        <v>0.04</v>
      </c>
      <c r="F110" s="25">
        <v>0.04</v>
      </c>
    </row>
    <row r="111" spans="1:7" x14ac:dyDescent="0.35">
      <c r="A111" s="4" t="s">
        <v>84</v>
      </c>
      <c r="B111" s="25">
        <v>0.03</v>
      </c>
      <c r="C111" s="25">
        <v>0.09</v>
      </c>
      <c r="D111" s="25">
        <v>0.11</v>
      </c>
      <c r="E111" s="25">
        <v>0.06</v>
      </c>
      <c r="F111" s="25">
        <v>0.13</v>
      </c>
    </row>
    <row r="112" spans="1:7" x14ac:dyDescent="0.35">
      <c r="A112" s="4" t="s">
        <v>85</v>
      </c>
      <c r="B112" s="25">
        <v>0.03</v>
      </c>
      <c r="C112" s="25">
        <v>0.09</v>
      </c>
      <c r="D112" s="25">
        <v>0.14000000000000001</v>
      </c>
      <c r="E112" s="25">
        <v>0.06</v>
      </c>
      <c r="F112" s="25">
        <v>0.19</v>
      </c>
    </row>
    <row r="113" spans="1:7" x14ac:dyDescent="0.35">
      <c r="A113" s="4" t="s">
        <v>86</v>
      </c>
      <c r="B113" s="25">
        <v>0</v>
      </c>
      <c r="C113" s="25">
        <v>0.02</v>
      </c>
      <c r="D113" s="25">
        <v>0</v>
      </c>
      <c r="E113" s="25">
        <v>0.04</v>
      </c>
      <c r="F113" s="25">
        <v>0.08</v>
      </c>
    </row>
    <row r="114" spans="1:7" x14ac:dyDescent="0.35">
      <c r="A114" s="4" t="s">
        <v>87</v>
      </c>
      <c r="B114" s="25">
        <v>0.03</v>
      </c>
      <c r="C114" s="25">
        <v>0.09</v>
      </c>
      <c r="D114" s="25">
        <v>0.09</v>
      </c>
      <c r="E114" s="25">
        <v>0.06</v>
      </c>
      <c r="F114" s="25">
        <v>0.04</v>
      </c>
    </row>
    <row r="115" spans="1:7" x14ac:dyDescent="0.35">
      <c r="A115" s="4" t="s">
        <v>55</v>
      </c>
      <c r="B115" s="25">
        <v>0.39</v>
      </c>
      <c r="C115" s="25">
        <v>0.41</v>
      </c>
      <c r="D115" s="25">
        <v>0.41</v>
      </c>
      <c r="E115" s="25">
        <v>0.36</v>
      </c>
      <c r="F115" s="25">
        <v>0.23</v>
      </c>
    </row>
    <row r="116" spans="1:7" x14ac:dyDescent="0.35">
      <c r="A116" s="23" t="s">
        <v>56</v>
      </c>
    </row>
    <row r="120" spans="1:7" x14ac:dyDescent="0.35">
      <c r="A120" s="18" t="s">
        <v>58</v>
      </c>
      <c r="B120" s="28"/>
      <c r="C120" s="47" t="s">
        <v>59</v>
      </c>
      <c r="D120" s="47"/>
      <c r="E120" s="47"/>
      <c r="F120" s="47"/>
      <c r="G120" s="9" t="s">
        <v>60</v>
      </c>
    </row>
    <row r="121" spans="1:7" ht="16.5" x14ac:dyDescent="0.35">
      <c r="A121" s="18" t="s">
        <v>88</v>
      </c>
      <c r="B121" s="19" t="s">
        <v>62</v>
      </c>
      <c r="C121" s="19" t="s">
        <v>63</v>
      </c>
      <c r="D121" s="19" t="s">
        <v>64</v>
      </c>
      <c r="E121" s="29" t="s">
        <v>65</v>
      </c>
      <c r="F121" s="19" t="s">
        <v>66</v>
      </c>
      <c r="G121" s="19" t="s">
        <v>67</v>
      </c>
    </row>
    <row r="122" spans="1:7" x14ac:dyDescent="0.35">
      <c r="A122" s="20" t="s">
        <v>81</v>
      </c>
      <c r="B122" s="21">
        <v>6.4516129032258063E-2</v>
      </c>
      <c r="C122" s="33" t="s">
        <v>71</v>
      </c>
      <c r="D122" s="33" t="s">
        <v>71</v>
      </c>
      <c r="E122" s="33" t="s">
        <v>71</v>
      </c>
      <c r="F122" s="33" t="s">
        <v>71</v>
      </c>
      <c r="G122" s="30"/>
    </row>
    <row r="123" spans="1:7" x14ac:dyDescent="0.35">
      <c r="A123" s="20" t="s">
        <v>47</v>
      </c>
      <c r="B123" s="21">
        <v>0.32258064516129031</v>
      </c>
      <c r="C123" s="44">
        <v>135000</v>
      </c>
      <c r="D123" s="44">
        <v>192000</v>
      </c>
      <c r="E123" s="44">
        <v>179888.88888888888</v>
      </c>
      <c r="F123" s="44">
        <v>190000</v>
      </c>
      <c r="G123" s="44">
        <v>30000</v>
      </c>
    </row>
    <row r="124" spans="1:7" x14ac:dyDescent="0.35">
      <c r="A124" s="20" t="s">
        <v>82</v>
      </c>
      <c r="B124" s="21">
        <v>9.6774193548387094E-2</v>
      </c>
      <c r="C124" s="33" t="s">
        <v>71</v>
      </c>
      <c r="D124" s="33" t="s">
        <v>71</v>
      </c>
      <c r="E124" s="33" t="s">
        <v>71</v>
      </c>
      <c r="F124" s="33" t="s">
        <v>71</v>
      </c>
      <c r="G124" s="45"/>
    </row>
    <row r="125" spans="1:7" x14ac:dyDescent="0.35">
      <c r="A125" s="20" t="s">
        <v>83</v>
      </c>
      <c r="B125" s="21">
        <v>3.2258064516129031E-2</v>
      </c>
      <c r="C125" s="33" t="s">
        <v>71</v>
      </c>
      <c r="D125" s="33" t="s">
        <v>71</v>
      </c>
      <c r="E125" s="33" t="s">
        <v>71</v>
      </c>
      <c r="F125" s="33" t="s">
        <v>71</v>
      </c>
      <c r="G125" s="45"/>
    </row>
    <row r="126" spans="1:7" x14ac:dyDescent="0.35">
      <c r="A126" s="22" t="s">
        <v>93</v>
      </c>
      <c r="B126" s="13">
        <v>3.2258064516129031E-2</v>
      </c>
      <c r="C126" s="32" t="s">
        <v>71</v>
      </c>
      <c r="D126" s="32" t="s">
        <v>71</v>
      </c>
      <c r="E126" s="32" t="s">
        <v>71</v>
      </c>
      <c r="F126" s="32" t="s">
        <v>71</v>
      </c>
      <c r="G126" s="46"/>
    </row>
    <row r="127" spans="1:7" x14ac:dyDescent="0.35">
      <c r="A127" s="20" t="s">
        <v>84</v>
      </c>
      <c r="B127" s="21">
        <v>3.2258064516129031E-2</v>
      </c>
      <c r="C127" s="33" t="s">
        <v>71</v>
      </c>
      <c r="D127" s="33" t="s">
        <v>71</v>
      </c>
      <c r="E127" s="33" t="s">
        <v>71</v>
      </c>
      <c r="F127" s="33" t="s">
        <v>71</v>
      </c>
      <c r="G127" s="45"/>
    </row>
    <row r="128" spans="1:7" x14ac:dyDescent="0.35">
      <c r="A128" s="20" t="s">
        <v>85</v>
      </c>
      <c r="B128" s="21">
        <v>3.2258064516129031E-2</v>
      </c>
      <c r="C128" s="33" t="s">
        <v>71</v>
      </c>
      <c r="D128" s="33" t="s">
        <v>71</v>
      </c>
      <c r="E128" s="33" t="s">
        <v>71</v>
      </c>
      <c r="F128" s="33" t="s">
        <v>71</v>
      </c>
      <c r="G128" s="45"/>
    </row>
    <row r="129" spans="1:7" ht="16.5" x14ac:dyDescent="0.35">
      <c r="A129" s="20" t="s">
        <v>89</v>
      </c>
      <c r="B129" s="21">
        <v>3.2258064516129031E-2</v>
      </c>
      <c r="C129" s="33" t="s">
        <v>71</v>
      </c>
      <c r="D129" s="33" t="s">
        <v>71</v>
      </c>
      <c r="E129" s="33" t="s">
        <v>71</v>
      </c>
      <c r="F129" s="33" t="s">
        <v>71</v>
      </c>
      <c r="G129" s="45"/>
    </row>
    <row r="130" spans="1:7" x14ac:dyDescent="0.35">
      <c r="A130" s="20" t="s">
        <v>55</v>
      </c>
      <c r="B130" s="21">
        <v>0.38709677419354838</v>
      </c>
      <c r="C130" s="44">
        <v>142800</v>
      </c>
      <c r="D130" s="44">
        <v>225000</v>
      </c>
      <c r="E130" s="44">
        <v>169775</v>
      </c>
      <c r="F130" s="44">
        <v>165000</v>
      </c>
      <c r="G130" s="44">
        <v>27500</v>
      </c>
    </row>
    <row r="131" spans="1:7" x14ac:dyDescent="0.35">
      <c r="A131" s="22" t="s">
        <v>92</v>
      </c>
      <c r="B131" s="13">
        <v>0.38709677419354838</v>
      </c>
      <c r="C131" s="15">
        <v>142800</v>
      </c>
      <c r="D131" s="15">
        <v>225000</v>
      </c>
      <c r="E131" s="15">
        <v>169775</v>
      </c>
      <c r="F131" s="15">
        <v>165000</v>
      </c>
      <c r="G131" s="15">
        <v>27500</v>
      </c>
    </row>
    <row r="132" spans="1:7" x14ac:dyDescent="0.35">
      <c r="A132" s="31" t="s">
        <v>68</v>
      </c>
    </row>
    <row r="133" spans="1:7" x14ac:dyDescent="0.35">
      <c r="A133" s="31" t="s">
        <v>90</v>
      </c>
    </row>
    <row r="134" spans="1:7" x14ac:dyDescent="0.35">
      <c r="A134" s="34" t="s">
        <v>91</v>
      </c>
    </row>
    <row r="135" spans="1:7" x14ac:dyDescent="0.35">
      <c r="A135" s="23" t="s">
        <v>70</v>
      </c>
    </row>
    <row r="139" spans="1:7" x14ac:dyDescent="0.35">
      <c r="A139" s="18" t="s">
        <v>58</v>
      </c>
      <c r="B139" s="28"/>
      <c r="C139" s="47" t="s">
        <v>59</v>
      </c>
      <c r="D139" s="47"/>
      <c r="E139" s="47"/>
      <c r="F139" s="47"/>
    </row>
    <row r="140" spans="1:7" x14ac:dyDescent="0.35">
      <c r="A140" s="18" t="s">
        <v>94</v>
      </c>
      <c r="B140" s="19" t="s">
        <v>62</v>
      </c>
      <c r="C140" s="19" t="s">
        <v>63</v>
      </c>
      <c r="D140" s="19" t="s">
        <v>64</v>
      </c>
      <c r="E140" s="29" t="s">
        <v>65</v>
      </c>
      <c r="F140" s="19" t="s">
        <v>66</v>
      </c>
    </row>
    <row r="141" spans="1:7" x14ac:dyDescent="0.35">
      <c r="A141" s="20" t="s">
        <v>107</v>
      </c>
      <c r="B141" s="21">
        <v>1</v>
      </c>
      <c r="C141" s="44">
        <v>135000</v>
      </c>
      <c r="D141" s="44">
        <v>225000</v>
      </c>
      <c r="E141" s="44">
        <v>170869.42857142858</v>
      </c>
      <c r="F141" s="44">
        <v>170000</v>
      </c>
    </row>
    <row r="142" spans="1:7" x14ac:dyDescent="0.35">
      <c r="A142" s="37" t="s">
        <v>95</v>
      </c>
      <c r="B142" s="21">
        <v>3.3333333333333333E-2</v>
      </c>
      <c r="C142" s="33" t="s">
        <v>71</v>
      </c>
      <c r="D142" s="33" t="s">
        <v>71</v>
      </c>
      <c r="E142" s="33" t="s">
        <v>71</v>
      </c>
      <c r="F142" s="33" t="s">
        <v>71</v>
      </c>
    </row>
    <row r="143" spans="1:7" x14ac:dyDescent="0.35">
      <c r="A143" s="38" t="s">
        <v>96</v>
      </c>
      <c r="B143" s="13">
        <v>3.3333333333333333E-2</v>
      </c>
      <c r="C143" s="32" t="s">
        <v>71</v>
      </c>
      <c r="D143" s="32" t="s">
        <v>71</v>
      </c>
      <c r="E143" s="32" t="s">
        <v>71</v>
      </c>
      <c r="F143" s="32" t="s">
        <v>71</v>
      </c>
    </row>
    <row r="144" spans="1:7" x14ac:dyDescent="0.35">
      <c r="A144" s="37" t="s">
        <v>97</v>
      </c>
      <c r="B144" s="21">
        <v>0.16666666666666666</v>
      </c>
      <c r="C144" s="44">
        <v>165000</v>
      </c>
      <c r="D144" s="44">
        <v>190000</v>
      </c>
      <c r="E144" s="44">
        <v>173750</v>
      </c>
      <c r="F144" s="44">
        <v>170000</v>
      </c>
    </row>
    <row r="145" spans="1:6" x14ac:dyDescent="0.35">
      <c r="A145" s="38" t="s">
        <v>98</v>
      </c>
      <c r="B145" s="13">
        <v>0.16666666666666666</v>
      </c>
      <c r="C145" s="15">
        <v>165000</v>
      </c>
      <c r="D145" s="15">
        <v>190000</v>
      </c>
      <c r="E145" s="15">
        <v>173750</v>
      </c>
      <c r="F145" s="15">
        <v>170000</v>
      </c>
    </row>
    <row r="146" spans="1:6" x14ac:dyDescent="0.35">
      <c r="A146" s="37" t="s">
        <v>99</v>
      </c>
      <c r="B146" s="21">
        <v>0.3</v>
      </c>
      <c r="C146" s="44">
        <v>140000</v>
      </c>
      <c r="D146" s="44">
        <v>192000</v>
      </c>
      <c r="E146" s="44">
        <v>171888.88888888888</v>
      </c>
      <c r="F146" s="44">
        <v>175000</v>
      </c>
    </row>
    <row r="147" spans="1:6" x14ac:dyDescent="0.35">
      <c r="A147" s="38" t="s">
        <v>100</v>
      </c>
      <c r="B147" s="13">
        <v>0.1</v>
      </c>
      <c r="C147" s="32" t="s">
        <v>71</v>
      </c>
      <c r="D147" s="32" t="s">
        <v>71</v>
      </c>
      <c r="E147" s="32" t="s">
        <v>71</v>
      </c>
      <c r="F147" s="32" t="s">
        <v>71</v>
      </c>
    </row>
    <row r="148" spans="1:6" x14ac:dyDescent="0.35">
      <c r="A148" s="38" t="s">
        <v>101</v>
      </c>
      <c r="B148" s="13">
        <v>0.2</v>
      </c>
      <c r="C148" s="15">
        <v>150000</v>
      </c>
      <c r="D148" s="15">
        <v>192000</v>
      </c>
      <c r="E148" s="15">
        <v>177000</v>
      </c>
      <c r="F148" s="15">
        <v>182500</v>
      </c>
    </row>
    <row r="149" spans="1:6" x14ac:dyDescent="0.35">
      <c r="A149" s="37" t="s">
        <v>102</v>
      </c>
      <c r="B149" s="21">
        <v>6.6666666666666666E-2</v>
      </c>
      <c r="C149" s="33" t="s">
        <v>71</v>
      </c>
      <c r="D149" s="33" t="s">
        <v>71</v>
      </c>
      <c r="E149" s="33" t="s">
        <v>71</v>
      </c>
      <c r="F149" s="33" t="s">
        <v>71</v>
      </c>
    </row>
    <row r="150" spans="1:6" x14ac:dyDescent="0.35">
      <c r="A150" s="37" t="s">
        <v>103</v>
      </c>
      <c r="B150" s="21">
        <v>0.43333333333333335</v>
      </c>
      <c r="C150" s="44">
        <v>135000</v>
      </c>
      <c r="D150" s="44">
        <v>225000</v>
      </c>
      <c r="E150" s="44">
        <v>169795.69230769231</v>
      </c>
      <c r="F150" s="44">
        <v>155000</v>
      </c>
    </row>
    <row r="151" spans="1:6" x14ac:dyDescent="0.35">
      <c r="A151" s="38" t="s">
        <v>104</v>
      </c>
      <c r="B151" s="13">
        <v>3.3333333333333333E-2</v>
      </c>
      <c r="C151" s="32" t="s">
        <v>71</v>
      </c>
      <c r="D151" s="32" t="s">
        <v>71</v>
      </c>
      <c r="E151" s="32" t="s">
        <v>71</v>
      </c>
      <c r="F151" s="32" t="s">
        <v>71</v>
      </c>
    </row>
    <row r="152" spans="1:6" x14ac:dyDescent="0.35">
      <c r="A152" s="38" t="s">
        <v>105</v>
      </c>
      <c r="B152" s="13">
        <v>0.23333333333333334</v>
      </c>
      <c r="C152" s="15">
        <v>135000</v>
      </c>
      <c r="D152" s="15">
        <v>225000</v>
      </c>
      <c r="E152" s="15">
        <v>177928.57142857142</v>
      </c>
      <c r="F152" s="15">
        <v>190000</v>
      </c>
    </row>
    <row r="153" spans="1:6" x14ac:dyDescent="0.35">
      <c r="A153" s="38" t="s">
        <v>106</v>
      </c>
      <c r="B153" s="13">
        <v>0.16666666666666666</v>
      </c>
      <c r="C153" s="15">
        <v>142000</v>
      </c>
      <c r="D153" s="15">
        <v>186000</v>
      </c>
      <c r="E153" s="15">
        <v>153968.79999999999</v>
      </c>
      <c r="F153" s="15">
        <v>144044</v>
      </c>
    </row>
    <row r="154" spans="1:6" x14ac:dyDescent="0.35">
      <c r="A154" s="31" t="s">
        <v>68</v>
      </c>
    </row>
    <row r="155" spans="1:6" x14ac:dyDescent="0.35">
      <c r="A155" s="23" t="s">
        <v>70</v>
      </c>
    </row>
    <row r="159" spans="1:6" x14ac:dyDescent="0.35">
      <c r="A159" s="18" t="s">
        <v>108</v>
      </c>
      <c r="B159" s="28"/>
      <c r="C159" s="28"/>
      <c r="D159" s="28"/>
      <c r="E159" s="28"/>
      <c r="F159" s="28"/>
    </row>
    <row r="160" spans="1:6" x14ac:dyDescent="0.35">
      <c r="A160" s="18" t="s">
        <v>109</v>
      </c>
      <c r="B160" s="19" t="s">
        <v>62</v>
      </c>
      <c r="C160" s="19" t="s">
        <v>63</v>
      </c>
      <c r="D160" s="19" t="s">
        <v>64</v>
      </c>
      <c r="E160" s="19" t="s">
        <v>65</v>
      </c>
      <c r="F160" s="19" t="s">
        <v>66</v>
      </c>
    </row>
    <row r="161" spans="1:6" x14ac:dyDescent="0.35">
      <c r="A161" s="39" t="s">
        <v>110</v>
      </c>
      <c r="B161" s="40">
        <v>0</v>
      </c>
      <c r="C161" s="4"/>
      <c r="D161" s="4"/>
      <c r="E161" s="4"/>
      <c r="F161" s="4"/>
    </row>
    <row r="162" spans="1:6" x14ac:dyDescent="0.35">
      <c r="A162" s="39" t="s">
        <v>111</v>
      </c>
      <c r="B162" s="13">
        <v>0.63636363636363635</v>
      </c>
      <c r="C162" s="15">
        <v>135000</v>
      </c>
      <c r="D162" s="15">
        <v>225000</v>
      </c>
      <c r="E162" s="15">
        <v>173900</v>
      </c>
      <c r="F162" s="15">
        <v>170000</v>
      </c>
    </row>
    <row r="163" spans="1:6" x14ac:dyDescent="0.35">
      <c r="A163" s="39" t="s">
        <v>112</v>
      </c>
      <c r="B163" s="13">
        <v>0.36363636363636365</v>
      </c>
      <c r="C163" s="15">
        <v>140000</v>
      </c>
      <c r="D163" s="15">
        <v>192000</v>
      </c>
      <c r="E163" s="15">
        <v>166185.81818181818</v>
      </c>
      <c r="F163" s="15">
        <v>165000</v>
      </c>
    </row>
    <row r="167" spans="1:6" x14ac:dyDescent="0.35">
      <c r="A167" s="18" t="s">
        <v>108</v>
      </c>
      <c r="B167" s="28"/>
      <c r="C167" s="28"/>
      <c r="D167" s="28"/>
      <c r="E167" s="28"/>
      <c r="F167" s="28"/>
    </row>
    <row r="168" spans="1:6" x14ac:dyDescent="0.35">
      <c r="A168" s="18" t="s">
        <v>113</v>
      </c>
      <c r="B168" s="19" t="s">
        <v>62</v>
      </c>
      <c r="C168" s="19" t="s">
        <v>63</v>
      </c>
      <c r="D168" s="19" t="s">
        <v>64</v>
      </c>
      <c r="E168" s="19" t="s">
        <v>65</v>
      </c>
      <c r="F168" s="19" t="s">
        <v>66</v>
      </c>
    </row>
    <row r="169" spans="1:6" x14ac:dyDescent="0.35">
      <c r="A169" s="39" t="s">
        <v>114</v>
      </c>
      <c r="B169" s="13">
        <v>0.15151515151515152</v>
      </c>
      <c r="C169" s="15">
        <v>135000</v>
      </c>
      <c r="D169" s="15">
        <v>192000</v>
      </c>
      <c r="E169" s="15">
        <v>176750</v>
      </c>
      <c r="F169" s="15">
        <v>190000</v>
      </c>
    </row>
    <row r="170" spans="1:6" x14ac:dyDescent="0.35">
      <c r="A170" s="39" t="s">
        <v>115</v>
      </c>
      <c r="B170" s="13">
        <v>0.42424242424242425</v>
      </c>
      <c r="C170" s="15">
        <v>150000</v>
      </c>
      <c r="D170" s="15">
        <v>225000</v>
      </c>
      <c r="E170" s="15">
        <v>177041.66666666666</v>
      </c>
      <c r="F170" s="15">
        <v>172500</v>
      </c>
    </row>
    <row r="171" spans="1:6" x14ac:dyDescent="0.35">
      <c r="A171" s="39" t="s">
        <v>87</v>
      </c>
      <c r="B171" s="13">
        <v>0.42424242424242425</v>
      </c>
      <c r="C171" s="15">
        <v>140000</v>
      </c>
      <c r="D171" s="15">
        <v>192000</v>
      </c>
      <c r="E171" s="15">
        <v>162737</v>
      </c>
      <c r="F171" s="15">
        <v>157500</v>
      </c>
    </row>
    <row r="175" spans="1:6" x14ac:dyDescent="0.35">
      <c r="A175" s="18" t="s">
        <v>116</v>
      </c>
      <c r="B175" s="28"/>
    </row>
    <row r="176" spans="1:6" x14ac:dyDescent="0.35">
      <c r="A176" s="18" t="s">
        <v>117</v>
      </c>
      <c r="B176" s="28"/>
    </row>
    <row r="177" spans="1:2" x14ac:dyDescent="0.35">
      <c r="A177" s="1" t="s">
        <v>118</v>
      </c>
      <c r="B177" s="41" t="s">
        <v>119</v>
      </c>
    </row>
    <row r="178" spans="1:2" x14ac:dyDescent="0.35">
      <c r="A178" s="35" t="s">
        <v>47</v>
      </c>
      <c r="B178" s="36"/>
    </row>
    <row r="179" spans="1:2" x14ac:dyDescent="0.35">
      <c r="A179" s="42" t="s">
        <v>122</v>
      </c>
      <c r="B179">
        <v>5</v>
      </c>
    </row>
    <row r="180" spans="1:2" x14ac:dyDescent="0.35">
      <c r="A180" s="43" t="s">
        <v>120</v>
      </c>
      <c r="B180" s="43">
        <v>5</v>
      </c>
    </row>
    <row r="181" spans="1:2" x14ac:dyDescent="0.35">
      <c r="A181" s="31" t="s">
        <v>121</v>
      </c>
      <c r="B181" s="8"/>
    </row>
  </sheetData>
  <mergeCells count="4">
    <mergeCell ref="C120:F120"/>
    <mergeCell ref="C139:F139"/>
    <mergeCell ref="C84:F84"/>
    <mergeCell ref="B28:F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A99669288FB46AFB7BDCF40E9BD78" ma:contentTypeVersion="5" ma:contentTypeDescription="Create a new document." ma:contentTypeScope="" ma:versionID="c57ae369bd5754600434b6d31deadeaa">
  <xsd:schema xmlns:xsd="http://www.w3.org/2001/XMLSchema" xmlns:xs="http://www.w3.org/2001/XMLSchema" xmlns:p="http://schemas.microsoft.com/office/2006/metadata/properties" xmlns:ns2="99525725-d0c3-423f-9c77-a1c2894138fe" xmlns:ns3="c1f8141b-ec63-4797-b716-e684b7a13c56" targetNamespace="http://schemas.microsoft.com/office/2006/metadata/properties" ma:root="true" ma:fieldsID="b64c248e441218fa3782c9409af392f8" ns2:_="" ns3:_="">
    <xsd:import namespace="99525725-d0c3-423f-9c77-a1c2894138fe"/>
    <xsd:import namespace="c1f8141b-ec63-4797-b716-e684b7a13c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8141b-ec63-4797-b716-e684b7a13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C143B-51FE-4437-B9AB-7EA881073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EF0D0-CDE7-4E1C-B125-3B15269DE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25725-d0c3-423f-9c77-a1c2894138fe"/>
    <ds:schemaRef ds:uri="c1f8141b-ec63-4797-b716-e684b7a1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MMM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Julia Navarre</cp:lastModifiedBy>
  <dcterms:created xsi:type="dcterms:W3CDTF">2023-10-27T20:28:27Z</dcterms:created>
  <dcterms:modified xsi:type="dcterms:W3CDTF">2024-01-10T21:54:54Z</dcterms:modified>
</cp:coreProperties>
</file>